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Adjustments" sheetId="2" state="visible" r:id="rId2"/>
    <sheet xmlns:r="http://schemas.openxmlformats.org/officeDocument/2006/relationships" name="Paired sa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2" customWidth="1" min="1" max="1"/>
    <col width="52" customWidth="1" min="2" max="2"/>
    <col width="16" customWidth="1" min="3" max="3"/>
  </cols>
  <sheetData>
    <row r="1">
      <c r="A1" s="1" t="inlineStr">
        <is>
          <t>Month</t>
        </is>
      </c>
      <c r="B1" s="1" t="inlineStr">
        <is>
          <t>Val-Lorette single-family price index (2024-05 = 100)</t>
        </is>
      </c>
      <c r="C1" s="1" t="inlineStr">
        <is>
          <t>Monthly change</t>
        </is>
      </c>
    </row>
    <row r="2">
      <c r="A2" t="inlineStr">
        <is>
          <t>2024-05</t>
        </is>
      </c>
      <c r="B2" t="n">
        <v>100</v>
      </c>
    </row>
    <row r="3">
      <c r="A3" t="inlineStr">
        <is>
          <t>2024-06</t>
        </is>
      </c>
      <c r="B3" t="n">
        <v>100.3</v>
      </c>
      <c r="C3" s="2">
        <f>B3/B2-1</f>
        <v/>
      </c>
    </row>
    <row r="4">
      <c r="A4" t="inlineStr">
        <is>
          <t>2024-07</t>
        </is>
      </c>
      <c r="B4" t="n">
        <v>100.6</v>
      </c>
      <c r="C4" s="2">
        <f>B4/B3-1</f>
        <v/>
      </c>
    </row>
    <row r="5">
      <c r="A5" t="inlineStr">
        <is>
          <t>2024-08</t>
        </is>
      </c>
      <c r="B5" t="n">
        <v>100.8</v>
      </c>
      <c r="C5" s="2">
        <f>B5/B4-1</f>
        <v/>
      </c>
    </row>
    <row r="6">
      <c r="A6" t="inlineStr">
        <is>
          <t>2024-09</t>
        </is>
      </c>
      <c r="B6" t="n">
        <v>101.1</v>
      </c>
      <c r="C6" s="2">
        <f>B6/B5-1</f>
        <v/>
      </c>
    </row>
    <row r="7">
      <c r="A7" t="inlineStr">
        <is>
          <t>2024-10</t>
        </is>
      </c>
      <c r="B7" t="n">
        <v>101.3</v>
      </c>
      <c r="C7" s="2">
        <f>B7/B6-1</f>
        <v/>
      </c>
    </row>
    <row r="8">
      <c r="A8" t="inlineStr">
        <is>
          <t>2024-11</t>
        </is>
      </c>
      <c r="B8" t="n">
        <v>101.7</v>
      </c>
      <c r="C8" s="2">
        <f>B8/B7-1</f>
        <v/>
      </c>
    </row>
    <row r="9">
      <c r="A9" t="inlineStr">
        <is>
          <t>2024-12</t>
        </is>
      </c>
      <c r="B9" t="n">
        <v>102.1</v>
      </c>
      <c r="C9" s="2">
        <f>B9/B8-1</f>
        <v/>
      </c>
    </row>
    <row r="10">
      <c r="A10" t="inlineStr">
        <is>
          <t>2025-01</t>
        </is>
      </c>
      <c r="B10" t="n">
        <v>102.4</v>
      </c>
      <c r="C10" s="2">
        <f>B10/B9-1</f>
        <v/>
      </c>
    </row>
    <row r="11">
      <c r="A11" t="inlineStr">
        <is>
          <t>2025-02</t>
        </is>
      </c>
      <c r="B11" t="n">
        <v>102.7</v>
      </c>
      <c r="C11" s="2">
        <f>B11/B10-1</f>
        <v/>
      </c>
    </row>
    <row r="12">
      <c r="A12" t="inlineStr">
        <is>
          <t>2025-03</t>
        </is>
      </c>
      <c r="B12" t="n">
        <v>102.8</v>
      </c>
      <c r="C12" s="2">
        <f>B12/B11-1</f>
        <v/>
      </c>
    </row>
    <row r="13">
      <c r="A13" t="inlineStr">
        <is>
          <t>2025-04</t>
        </is>
      </c>
      <c r="B13" t="n">
        <v>103.6</v>
      </c>
      <c r="C13" s="2">
        <f>B13/B12-1</f>
        <v/>
      </c>
    </row>
    <row r="14">
      <c r="A14" t="inlineStr">
        <is>
          <t>2025-05</t>
        </is>
      </c>
      <c r="B14" t="n">
        <v>103.8</v>
      </c>
      <c r="C14" s="2">
        <f>B14/B13-1</f>
        <v/>
      </c>
    </row>
    <row r="15">
      <c r="A15" t="inlineStr">
        <is>
          <t>2025-06</t>
        </is>
      </c>
      <c r="B15" t="n">
        <v>104.1</v>
      </c>
      <c r="C15" s="2">
        <f>B15/B14-1</f>
        <v/>
      </c>
    </row>
    <row r="16">
      <c r="A16" t="inlineStr">
        <is>
          <t>2025-07</t>
        </is>
      </c>
      <c r="B16" t="n">
        <v>104.4</v>
      </c>
      <c r="C16" s="2">
        <f>B16/B15-1</f>
        <v/>
      </c>
    </row>
    <row r="17">
      <c r="A17" t="inlineStr">
        <is>
          <t>2025-08</t>
        </is>
      </c>
      <c r="B17" t="n">
        <v>104.7</v>
      </c>
      <c r="C17" s="2">
        <f>B17/B16-1</f>
        <v/>
      </c>
    </row>
    <row r="18">
      <c r="A18" t="inlineStr">
        <is>
          <t>2025-09</t>
        </is>
      </c>
      <c r="B18" t="n">
        <v>105</v>
      </c>
      <c r="C18" s="2">
        <f>B18/B17-1</f>
        <v/>
      </c>
    </row>
    <row r="19">
      <c r="A19" t="inlineStr">
        <is>
          <t>2025-10</t>
        </is>
      </c>
      <c r="B19" t="n">
        <v>105.7</v>
      </c>
      <c r="C19" s="2">
        <f>B19/B18-1</f>
        <v/>
      </c>
    </row>
    <row r="21">
      <c r="A21" t="inlineStr">
        <is>
          <t>Note</t>
        </is>
      </c>
      <c r="B21" t="inlineStr">
        <is>
          <t>Repeat-sales index for the submarket, published monthly by the office research desk; use the month of the sale and the month of the effective date.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0" customWidth="1" min="1" max="1"/>
    <col width="70" customWidth="1" min="2" max="2"/>
    <col width="26" customWidth="1" min="3" max="3"/>
    <col width="48" customWidth="1" min="4" max="4"/>
  </cols>
  <sheetData>
    <row r="1">
      <c r="A1" s="1" t="inlineStr">
        <is>
          <t>Attribute</t>
        </is>
      </c>
      <c r="B1" s="1" t="inlineStr">
        <is>
          <t>Unit</t>
        </is>
      </c>
      <c r="C1" s="1" t="inlineStr">
        <is>
          <t>Adopted rate (CAD per unit)</t>
        </is>
      </c>
      <c r="D1" s="1" t="inlineStr">
        <is>
          <t>Basis</t>
        </is>
      </c>
    </row>
    <row r="2">
      <c r="A2" t="inlineStr">
        <is>
          <t>Living area</t>
        </is>
      </c>
      <c r="B2" t="inlineStr">
        <is>
          <t>per m2 of living area</t>
        </is>
      </c>
      <c r="C2" t="n">
        <v>1650</v>
      </c>
      <c r="D2" t="inlineStr">
        <is>
          <t>Paired sales P01-P02 (see sheet 'Paired sales'); rounded</t>
        </is>
      </c>
    </row>
    <row r="3">
      <c r="A3" t="inlineStr">
        <is>
          <t>Full bathroom</t>
        </is>
      </c>
      <c r="B3" t="inlineStr">
        <is>
          <t>per bathroom</t>
        </is>
      </c>
      <c r="C3" t="n">
        <v>9000</v>
      </c>
      <c r="D3" t="inlineStr">
        <is>
          <t>Paired sales P03-P04</t>
        </is>
      </c>
    </row>
    <row r="4">
      <c r="A4" t="inlineStr">
        <is>
          <t>Garage</t>
        </is>
      </c>
      <c r="B4" t="inlineStr">
        <is>
          <t>per garage bay</t>
        </is>
      </c>
      <c r="C4" t="n">
        <v>18000</v>
      </c>
      <c r="D4" t="inlineStr">
        <is>
          <t>Paired sales P05-P06</t>
        </is>
      </c>
    </row>
    <row r="5">
      <c r="A5" t="inlineStr">
        <is>
          <t>Basement finish</t>
        </is>
      </c>
      <c r="B5" t="inlineStr">
        <is>
          <t>finished vs unfinished (lump sum)</t>
        </is>
      </c>
      <c r="C5" t="n">
        <v>30000</v>
      </c>
      <c r="D5" t="inlineStr">
        <is>
          <t>Paired sales P07-P08</t>
        </is>
      </c>
    </row>
    <row r="6">
      <c r="A6" t="inlineStr">
        <is>
          <t>Condition</t>
        </is>
      </c>
      <c r="B6" t="inlineStr">
        <is>
          <t>per step on the 4-point scale (Fair=1, Average=2, Good=3, Very good=4)</t>
        </is>
      </c>
      <c r="C6" t="n">
        <v>15000</v>
      </c>
      <c r="D6" t="inlineStr">
        <is>
          <t>Paired sales P09-P10</t>
        </is>
      </c>
    </row>
    <row r="7">
      <c r="A7" t="inlineStr">
        <is>
          <t>Lot area</t>
        </is>
      </c>
      <c r="B7" t="inlineStr">
        <is>
          <t>per m2 of lot area</t>
        </is>
      </c>
      <c r="C7" t="n">
        <v>55</v>
      </c>
      <c r="D7" t="inlineStr">
        <is>
          <t>Paired sales P11-P12</t>
        </is>
      </c>
    </row>
    <row r="9">
      <c r="A9" t="inlineStr">
        <is>
          <t>Convention</t>
        </is>
      </c>
      <c r="B9" t="inlineStr">
        <is>
          <t>Adjustment = (subject attribute - comparable attribute) x rate. Apply after the market-conditions (time) adjustment.</t>
        </is>
      </c>
    </row>
    <row r="10">
      <c r="A10" t="inlineStr">
        <is>
          <t>Market conditions</t>
        </is>
      </c>
      <c r="B10" t="inlineStr">
        <is>
          <t>Time-adjusted price = sale price x index(effective month) / index(sale month).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14" customWidth="1" min="3" max="3"/>
    <col width="14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Pair</t>
        </is>
      </c>
      <c r="B1" s="1" t="inlineStr">
        <is>
          <t>Attribute</t>
        </is>
      </c>
      <c r="C1" s="1" t="inlineStr">
        <is>
          <t>Sale A (CAD)</t>
        </is>
      </c>
      <c r="D1" s="1" t="inlineStr">
        <is>
          <t>Sale B (CAD)</t>
        </is>
      </c>
      <c r="E1" s="1" t="inlineStr">
        <is>
          <t>Difference (CAD)</t>
        </is>
      </c>
      <c r="F1" s="1" t="inlineStr">
        <is>
          <t>Units of difference</t>
        </is>
      </c>
      <c r="G1" s="1" t="inlineStr">
        <is>
          <t>Implied rate (CAD/unit)</t>
        </is>
      </c>
    </row>
    <row r="2">
      <c r="A2" t="inlineStr">
        <is>
          <t>P01</t>
        </is>
      </c>
      <c r="B2" t="inlineStr">
        <is>
          <t>Living area (m2)</t>
        </is>
      </c>
      <c r="C2" t="n">
        <v>509000</v>
      </c>
      <c r="D2" t="n">
        <v>533500</v>
      </c>
      <c r="E2">
        <f>D2-C2</f>
        <v/>
      </c>
      <c r="F2" t="n">
        <v>14</v>
      </c>
      <c r="G2">
        <f>E2/F2</f>
        <v/>
      </c>
    </row>
    <row r="3">
      <c r="A3" t="inlineStr">
        <is>
          <t>P02</t>
        </is>
      </c>
      <c r="B3" t="inlineStr">
        <is>
          <t>Living area (m2)</t>
        </is>
      </c>
      <c r="C3" t="n">
        <v>458000</v>
      </c>
      <c r="D3" t="n">
        <v>472000</v>
      </c>
      <c r="E3">
        <f>D3-C3</f>
        <v/>
      </c>
      <c r="F3" t="n">
        <v>9</v>
      </c>
      <c r="G3">
        <f>E3/F3</f>
        <v/>
      </c>
    </row>
    <row r="4">
      <c r="A4" t="inlineStr">
        <is>
          <t>P03</t>
        </is>
      </c>
      <c r="B4" t="inlineStr">
        <is>
          <t>Full bathroom</t>
        </is>
      </c>
      <c r="C4" t="n">
        <v>510000</v>
      </c>
      <c r="D4" t="n">
        <v>519000</v>
      </c>
      <c r="E4">
        <f>D4-C4</f>
        <v/>
      </c>
      <c r="F4" t="n">
        <v>1</v>
      </c>
      <c r="G4">
        <f>E4/F4</f>
        <v/>
      </c>
    </row>
    <row r="5">
      <c r="A5" t="inlineStr">
        <is>
          <t>P04</t>
        </is>
      </c>
      <c r="B5" t="inlineStr">
        <is>
          <t>Full bathroom</t>
        </is>
      </c>
      <c r="C5" t="n">
        <v>490000</v>
      </c>
      <c r="D5" t="n">
        <v>499000</v>
      </c>
      <c r="E5">
        <f>D5-C5</f>
        <v/>
      </c>
      <c r="F5" t="n">
        <v>1</v>
      </c>
      <c r="G5">
        <f>E5/F5</f>
        <v/>
      </c>
    </row>
    <row r="6">
      <c r="A6" t="inlineStr">
        <is>
          <t>P05</t>
        </is>
      </c>
      <c r="B6" t="inlineStr">
        <is>
          <t>Garage bay</t>
        </is>
      </c>
      <c r="C6" t="n">
        <v>505000</v>
      </c>
      <c r="D6" t="n">
        <v>524000</v>
      </c>
      <c r="E6">
        <f>D6-C6</f>
        <v/>
      </c>
      <c r="F6" t="n">
        <v>1</v>
      </c>
      <c r="G6">
        <f>E6/F6</f>
        <v/>
      </c>
    </row>
    <row r="7">
      <c r="A7" t="inlineStr">
        <is>
          <t>P06</t>
        </is>
      </c>
      <c r="B7" t="inlineStr">
        <is>
          <t>Garage bay</t>
        </is>
      </c>
      <c r="C7" t="n">
        <v>519000</v>
      </c>
      <c r="D7" t="n">
        <v>537500</v>
      </c>
      <c r="E7">
        <f>D7-C7</f>
        <v/>
      </c>
      <c r="F7" t="n">
        <v>1</v>
      </c>
      <c r="G7">
        <f>E7/F7</f>
        <v/>
      </c>
    </row>
    <row r="8">
      <c r="A8" t="inlineStr">
        <is>
          <t>P07</t>
        </is>
      </c>
      <c r="B8" t="inlineStr">
        <is>
          <t>Basement finish (finished vs unfinished)</t>
        </is>
      </c>
      <c r="C8" t="n">
        <v>497000</v>
      </c>
      <c r="D8" t="n">
        <v>530000</v>
      </c>
      <c r="E8">
        <f>D8-C8</f>
        <v/>
      </c>
      <c r="F8" t="n">
        <v>1</v>
      </c>
      <c r="G8">
        <f>E8/F8</f>
        <v/>
      </c>
    </row>
    <row r="9">
      <c r="A9" t="inlineStr">
        <is>
          <t>P08</t>
        </is>
      </c>
      <c r="B9" t="inlineStr">
        <is>
          <t>Basement finish (finished vs unfinished)</t>
        </is>
      </c>
      <c r="C9" t="n">
        <v>511000</v>
      </c>
      <c r="D9" t="n">
        <v>539000</v>
      </c>
      <c r="E9">
        <f>D9-C9</f>
        <v/>
      </c>
      <c r="F9" t="n">
        <v>1</v>
      </c>
      <c r="G9">
        <f>E9/F9</f>
        <v/>
      </c>
    </row>
    <row r="10">
      <c r="A10" t="inlineStr">
        <is>
          <t>P09</t>
        </is>
      </c>
      <c r="B10" t="inlineStr">
        <is>
          <t>Condition (one step on the 4-point scale)</t>
        </is>
      </c>
      <c r="C10" t="n">
        <v>515000</v>
      </c>
      <c r="D10" t="n">
        <v>531000</v>
      </c>
      <c r="E10">
        <f>D10-C10</f>
        <v/>
      </c>
      <c r="F10" t="n">
        <v>1</v>
      </c>
      <c r="G10">
        <f>E10/F10</f>
        <v/>
      </c>
    </row>
    <row r="11">
      <c r="A11" t="inlineStr">
        <is>
          <t>P10</t>
        </is>
      </c>
      <c r="B11" t="inlineStr">
        <is>
          <t>Condition (one step on the 4-point scale)</t>
        </is>
      </c>
      <c r="C11" t="n">
        <v>489000</v>
      </c>
      <c r="D11" t="n">
        <v>505000</v>
      </c>
      <c r="E11">
        <f>D11-C11</f>
        <v/>
      </c>
      <c r="F11" t="n">
        <v>1</v>
      </c>
      <c r="G11">
        <f>E11/F11</f>
        <v/>
      </c>
    </row>
    <row r="12">
      <c r="A12" t="inlineStr">
        <is>
          <t>P11</t>
        </is>
      </c>
      <c r="B12" t="inlineStr">
        <is>
          <t>Lot area (m2)</t>
        </is>
      </c>
      <c r="C12" t="n">
        <v>513000</v>
      </c>
      <c r="D12" t="n">
        <v>519500</v>
      </c>
      <c r="E12">
        <f>D12-C12</f>
        <v/>
      </c>
      <c r="F12" t="n">
        <v>120</v>
      </c>
      <c r="G12">
        <f>E12/F12</f>
        <v/>
      </c>
    </row>
    <row r="13">
      <c r="A13" t="inlineStr">
        <is>
          <t>P12</t>
        </is>
      </c>
      <c r="B13" t="inlineStr">
        <is>
          <t>Lot area (m2)</t>
        </is>
      </c>
      <c r="C13" t="n">
        <v>455000</v>
      </c>
      <c r="D13" t="n">
        <v>459500</v>
      </c>
      <c r="E13">
        <f>D13-C13</f>
        <v/>
      </c>
      <c r="F13" t="n">
        <v>85</v>
      </c>
      <c r="G13">
        <f>E13/F13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2025-10-21T09:00:00Z</dcterms:created>
  <dcterms:modified xmlns:dcterms="http://purl.org/dc/terms/" xmlns:xsi="http://www.w3.org/2001/XMLSchema-instance" xsi:type="dcterms:W3CDTF">2025-10-21T09:00:00Z</dcterms:modified>
</cp:coreProperties>
</file>