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  <sheet xmlns:r="http://schemas.openxmlformats.org/officeDocument/2006/relationships" name="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2" fontId="0" fillId="0" borderId="0" pivotButton="0" quotePrefix="0" xfId="0"/>
    <xf numFmtId="3" fontId="0" fillId="0" borderId="0" pivotButton="0" quotePrefix="0" xfId="0"/>
    <xf numFmtId="9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selection activeCell="A1" sqref="A1"/>
    </sheetView>
  </sheetViews>
  <sheetFormatPr baseColWidth="8" defaultRowHeight="15"/>
  <cols>
    <col width="26" customWidth="1" min="2" max="2"/>
    <col width="32" customWidth="1" min="4" max="4"/>
    <col width="24" customWidth="1" min="11" max="11"/>
  </cols>
  <sheetData>
    <row r="1">
      <c r="A1" s="1" t="inlineStr">
        <is>
          <t>employee_id</t>
        </is>
      </c>
      <c r="B1" s="1" t="inlineStr">
        <is>
          <t>full_name</t>
        </is>
      </c>
      <c r="C1" s="1" t="inlineStr">
        <is>
          <t>department</t>
        </is>
      </c>
      <c r="D1" s="1" t="inlineStr">
        <is>
          <t>position</t>
        </is>
      </c>
      <c r="E1" s="1" t="inlineStr">
        <is>
          <t>hire_date</t>
        </is>
      </c>
      <c r="F1" s="1" t="inlineStr">
        <is>
          <t>status</t>
        </is>
      </c>
      <c r="G1" s="1" t="inlineStr">
        <is>
          <t>pay_type</t>
        </is>
      </c>
      <c r="H1" s="1" t="inlineStr">
        <is>
          <t>hourly_rate</t>
        </is>
      </c>
      <c r="I1" s="1" t="inlineStr">
        <is>
          <t>annual_salary</t>
        </is>
      </c>
      <c r="J1" s="1" t="inlineStr">
        <is>
          <t>vacation_entitlement_pct</t>
        </is>
      </c>
      <c r="K1" s="1" t="inlineStr">
        <is>
          <t>vacation_bank_cad_2025-09-30</t>
        </is>
      </c>
      <c r="L1" s="1" t="inlineStr">
        <is>
          <t>union</t>
        </is>
      </c>
    </row>
    <row r="2">
      <c r="A2" t="inlineStr">
        <is>
          <t>BF-101</t>
        </is>
      </c>
      <c r="B2" t="inlineStr">
        <is>
          <t>Marc-André Lavigne</t>
        </is>
      </c>
      <c r="C2" t="inlineStr">
        <is>
          <t>Production</t>
        </is>
      </c>
      <c r="D2" t="inlineStr">
        <is>
          <t>Glazing operator</t>
        </is>
      </c>
      <c r="E2" s="2" t="n">
        <v>43535</v>
      </c>
      <c r="F2" t="inlineStr">
        <is>
          <t>active</t>
        </is>
      </c>
      <c r="G2" t="inlineStr">
        <is>
          <t>hourly</t>
        </is>
      </c>
      <c r="H2" s="3" t="n">
        <v>27.4</v>
      </c>
      <c r="I2" s="4" t="n"/>
      <c r="J2" s="5" t="n">
        <v>0.08</v>
      </c>
      <c r="K2" s="6" t="n">
        <v>716.58</v>
      </c>
      <c r="L2" t="inlineStr">
        <is>
          <t>Y</t>
        </is>
      </c>
    </row>
    <row r="3">
      <c r="A3" t="inlineStr">
        <is>
          <t>BF-102</t>
        </is>
      </c>
      <c r="B3" t="inlineStr">
        <is>
          <t>Josée Pelletier</t>
        </is>
      </c>
      <c r="C3" t="inlineStr">
        <is>
          <t>Production</t>
        </is>
      </c>
      <c r="D3" t="inlineStr">
        <is>
          <t>Frame welder</t>
        </is>
      </c>
      <c r="E3" s="2" t="n">
        <v>45913</v>
      </c>
      <c r="F3" t="inlineStr">
        <is>
          <t>active</t>
        </is>
      </c>
      <c r="G3" t="inlineStr">
        <is>
          <t>hourly</t>
        </is>
      </c>
      <c r="H3" s="3" t="n">
        <v>25.1</v>
      </c>
      <c r="I3" s="4" t="n"/>
      <c r="J3" s="5" t="n">
        <v>0.04</v>
      </c>
      <c r="K3" s="6" t="n">
        <v>1364.36</v>
      </c>
      <c r="L3" t="inlineStr">
        <is>
          <t>Y</t>
        </is>
      </c>
    </row>
    <row r="4">
      <c r="A4" t="inlineStr">
        <is>
          <t>BF-103</t>
        </is>
      </c>
      <c r="B4" t="inlineStr">
        <is>
          <t>Karim Bensaïd</t>
        </is>
      </c>
      <c r="C4" t="inlineStr">
        <is>
          <t>Assembly</t>
        </is>
      </c>
      <c r="D4" t="inlineStr">
        <is>
          <t>Assembly technician</t>
        </is>
      </c>
      <c r="E4" s="2" t="n">
        <v>44810</v>
      </c>
      <c r="F4" t="inlineStr">
        <is>
          <t>active</t>
        </is>
      </c>
      <c r="G4" t="inlineStr">
        <is>
          <t>hourly</t>
        </is>
      </c>
      <c r="H4" s="3" t="n">
        <v>24.25</v>
      </c>
      <c r="I4" s="4" t="n"/>
      <c r="J4" s="5" t="n">
        <v>0.06</v>
      </c>
      <c r="K4" s="6" t="n">
        <v>2270.33</v>
      </c>
      <c r="L4" t="inlineStr">
        <is>
          <t>Y</t>
        </is>
      </c>
    </row>
    <row r="5">
      <c r="A5" t="inlineStr">
        <is>
          <t>BF-104</t>
        </is>
      </c>
      <c r="B5" t="inlineStr">
        <is>
          <t>Stéphanie Roy-Gauthier</t>
        </is>
      </c>
      <c r="C5" t="inlineStr">
        <is>
          <t>Assembly</t>
        </is>
      </c>
      <c r="D5" t="inlineStr">
        <is>
          <t>Senior assembly technician</t>
        </is>
      </c>
      <c r="E5" s="2" t="n">
        <v>42758</v>
      </c>
      <c r="F5" t="inlineStr">
        <is>
          <t>active</t>
        </is>
      </c>
      <c r="G5" t="inlineStr">
        <is>
          <t>hourly</t>
        </is>
      </c>
      <c r="H5" s="3" t="n">
        <v>28.75</v>
      </c>
      <c r="I5" s="4" t="n"/>
      <c r="J5" s="5" t="n">
        <v>0.08</v>
      </c>
      <c r="K5" s="6" t="n">
        <v>546.84</v>
      </c>
      <c r="L5" t="inlineStr">
        <is>
          <t>Y</t>
        </is>
      </c>
    </row>
    <row r="6">
      <c r="A6" t="inlineStr">
        <is>
          <t>BF-105</t>
        </is>
      </c>
      <c r="B6" t="inlineStr">
        <is>
          <t>Dominic Fortin</t>
        </is>
      </c>
      <c r="C6" t="inlineStr">
        <is>
          <t>Shipping</t>
        </is>
      </c>
      <c r="D6" t="inlineStr">
        <is>
          <t>Shipper-receiver</t>
        </is>
      </c>
      <c r="E6" s="2" t="n">
        <v>44137</v>
      </c>
      <c r="F6" t="inlineStr">
        <is>
          <t>active</t>
        </is>
      </c>
      <c r="G6" t="inlineStr">
        <is>
          <t>hourly</t>
        </is>
      </c>
      <c r="H6" s="3" t="n">
        <v>23.8</v>
      </c>
      <c r="I6" s="4" t="n"/>
      <c r="J6" s="5" t="n">
        <v>0.06</v>
      </c>
      <c r="K6" s="6" t="n">
        <v>1612.45</v>
      </c>
      <c r="L6" t="inlineStr">
        <is>
          <t>Y</t>
        </is>
      </c>
    </row>
    <row r="7">
      <c r="A7" t="inlineStr">
        <is>
          <t>BF-106</t>
        </is>
      </c>
      <c r="B7" t="inlineStr">
        <is>
          <t>Annie Tremblay</t>
        </is>
      </c>
      <c r="C7" t="inlineStr">
        <is>
          <t>Production</t>
        </is>
      </c>
      <c r="D7" t="inlineStr">
        <is>
          <t>CNC operator</t>
        </is>
      </c>
      <c r="E7" s="2" t="n">
        <v>42597</v>
      </c>
      <c r="F7" t="inlineStr">
        <is>
          <t>active</t>
        </is>
      </c>
      <c r="G7" t="inlineStr">
        <is>
          <t>hourly</t>
        </is>
      </c>
      <c r="H7" s="3" t="n">
        <v>29.1</v>
      </c>
      <c r="I7" s="4" t="n"/>
      <c r="J7" s="5" t="n">
        <v>0.08</v>
      </c>
      <c r="K7" s="6" t="n">
        <v>750.13</v>
      </c>
      <c r="L7" t="inlineStr">
        <is>
          <t>Y</t>
        </is>
      </c>
    </row>
    <row r="8">
      <c r="A8" t="inlineStr">
        <is>
          <t>BF-107</t>
        </is>
      </c>
      <c r="B8" t="inlineStr">
        <is>
          <t>Mathieu Desrosiers</t>
        </is>
      </c>
      <c r="C8" t="inlineStr">
        <is>
          <t>Maintenance</t>
        </is>
      </c>
      <c r="D8" t="inlineStr">
        <is>
          <t>Maintenance mechanic</t>
        </is>
      </c>
      <c r="E8" s="2" t="n">
        <v>44984</v>
      </c>
      <c r="F8" t="inlineStr">
        <is>
          <t>active</t>
        </is>
      </c>
      <c r="G8" t="inlineStr">
        <is>
          <t>hourly</t>
        </is>
      </c>
      <c r="H8" s="3" t="n">
        <v>26</v>
      </c>
      <c r="I8" s="4" t="n"/>
      <c r="J8" s="5" t="n">
        <v>0.06</v>
      </c>
      <c r="K8" s="6" t="n">
        <v>2326.69</v>
      </c>
      <c r="L8" t="inlineStr">
        <is>
          <t>N</t>
        </is>
      </c>
    </row>
    <row r="9">
      <c r="A9" t="inlineStr">
        <is>
          <t>BF-108</t>
        </is>
      </c>
      <c r="B9" t="inlineStr">
        <is>
          <t>Nadia Côté</t>
        </is>
      </c>
      <c r="C9" t="inlineStr">
        <is>
          <t>Assembly</t>
        </is>
      </c>
      <c r="D9" t="inlineStr">
        <is>
          <t>Assembly technician</t>
        </is>
      </c>
      <c r="E9" s="2" t="n">
        <v>45390</v>
      </c>
      <c r="F9" t="inlineStr">
        <is>
          <t>active</t>
        </is>
      </c>
      <c r="G9" t="inlineStr">
        <is>
          <t>hourly</t>
        </is>
      </c>
      <c r="H9" s="3" t="n">
        <v>23.5</v>
      </c>
      <c r="I9" s="4" t="n"/>
      <c r="J9" s="5" t="n">
        <v>0.06</v>
      </c>
      <c r="K9" s="6" t="n">
        <v>1444.99</v>
      </c>
      <c r="L9" t="inlineStr">
        <is>
          <t>Y</t>
        </is>
      </c>
    </row>
    <row r="10">
      <c r="A10" t="inlineStr">
        <is>
          <t>BF-109</t>
        </is>
      </c>
      <c r="B10" t="inlineStr">
        <is>
          <t>Pierre-Luc Gagnon</t>
        </is>
      </c>
      <c r="C10" t="inlineStr">
        <is>
          <t>Shipping</t>
        </is>
      </c>
      <c r="D10" t="inlineStr">
        <is>
          <t>Forklift operator</t>
        </is>
      </c>
      <c r="E10" s="2" t="n">
        <v>43242</v>
      </c>
      <c r="F10" t="inlineStr">
        <is>
          <t>active</t>
        </is>
      </c>
      <c r="G10" t="inlineStr">
        <is>
          <t>hourly</t>
        </is>
      </c>
      <c r="H10" s="3" t="n">
        <v>24.9</v>
      </c>
      <c r="I10" s="4" t="n"/>
      <c r="J10" s="5" t="n">
        <v>0.08</v>
      </c>
      <c r="K10" s="6" t="n">
        <v>2217.33</v>
      </c>
      <c r="L10" t="inlineStr">
        <is>
          <t>Y</t>
        </is>
      </c>
    </row>
    <row r="11">
      <c r="A11" t="inlineStr">
        <is>
          <t>BF-110</t>
        </is>
      </c>
      <c r="B11" t="inlineStr">
        <is>
          <t>Véronique Lemieux</t>
        </is>
      </c>
      <c r="C11" t="inlineStr">
        <is>
          <t>Production</t>
        </is>
      </c>
      <c r="D11" t="inlineStr">
        <is>
          <t>Lead hand, glazing</t>
        </is>
      </c>
      <c r="E11" s="2" t="n">
        <v>42282</v>
      </c>
      <c r="F11" t="inlineStr">
        <is>
          <t>active</t>
        </is>
      </c>
      <c r="G11" t="inlineStr">
        <is>
          <t>hourly</t>
        </is>
      </c>
      <c r="H11" s="3" t="n">
        <v>30.2</v>
      </c>
      <c r="I11" s="4" t="n"/>
      <c r="J11" s="5" t="n">
        <v>0.08</v>
      </c>
      <c r="K11" s="6" t="n">
        <v>2875.23</v>
      </c>
      <c r="L11" t="inlineStr">
        <is>
          <t>Y</t>
        </is>
      </c>
    </row>
    <row r="12">
      <c r="A12" t="inlineStr">
        <is>
          <t>BF-111</t>
        </is>
      </c>
      <c r="B12" t="inlineStr">
        <is>
          <t>Samuel Nguyen</t>
        </is>
      </c>
      <c r="C12" t="inlineStr">
        <is>
          <t>Assembly</t>
        </is>
      </c>
      <c r="D12" t="inlineStr">
        <is>
          <t>Assembly technician</t>
        </is>
      </c>
      <c r="E12" s="2" t="n">
        <v>45915</v>
      </c>
      <c r="F12" t="inlineStr">
        <is>
          <t>active</t>
        </is>
      </c>
      <c r="G12" t="inlineStr">
        <is>
          <t>hourly</t>
        </is>
      </c>
      <c r="H12" s="3" t="n">
        <v>22.75</v>
      </c>
      <c r="I12" s="4" t="n"/>
      <c r="J12" s="5" t="n">
        <v>0.04</v>
      </c>
      <c r="K12" s="6" t="n">
        <v>400.5</v>
      </c>
      <c r="L12" t="inlineStr">
        <is>
          <t>Y</t>
        </is>
      </c>
    </row>
    <row r="13">
      <c r="A13" t="inlineStr">
        <is>
          <t>BF-112</t>
        </is>
      </c>
      <c r="B13" t="inlineStr">
        <is>
          <t>Isabelle Bouchard</t>
        </is>
      </c>
      <c r="C13" t="inlineStr">
        <is>
          <t>Shipping</t>
        </is>
      </c>
      <c r="D13" t="inlineStr">
        <is>
          <t>Shipper-receiver</t>
        </is>
      </c>
      <c r="E13" s="2" t="n">
        <v>43738</v>
      </c>
      <c r="F13" t="inlineStr">
        <is>
          <t>active</t>
        </is>
      </c>
      <c r="G13" t="inlineStr">
        <is>
          <t>hourly</t>
        </is>
      </c>
      <c r="H13" s="3" t="n">
        <v>25.6</v>
      </c>
      <c r="I13" s="4" t="n"/>
      <c r="J13" s="5" t="n">
        <v>0.08</v>
      </c>
      <c r="K13" s="6" t="n">
        <v>2701.81</v>
      </c>
      <c r="L13" t="inlineStr">
        <is>
          <t>Y</t>
        </is>
      </c>
    </row>
    <row r="14">
      <c r="A14" t="inlineStr">
        <is>
          <t>BF-113</t>
        </is>
      </c>
      <c r="B14" t="inlineStr">
        <is>
          <t>Jean-François Paquette</t>
        </is>
      </c>
      <c r="C14" t="inlineStr">
        <is>
          <t>Maintenance</t>
        </is>
      </c>
      <c r="D14" t="inlineStr">
        <is>
          <t>Electromechanic</t>
        </is>
      </c>
      <c r="E14" s="2" t="n">
        <v>41701</v>
      </c>
      <c r="F14" t="inlineStr">
        <is>
          <t>on_leave</t>
        </is>
      </c>
      <c r="G14" t="inlineStr">
        <is>
          <t>hourly</t>
        </is>
      </c>
      <c r="H14" s="3" t="n">
        <v>31</v>
      </c>
      <c r="I14" s="4" t="n"/>
      <c r="J14" s="5" t="n">
        <v>0.08</v>
      </c>
      <c r="K14" s="6" t="n">
        <v>2751.55</v>
      </c>
      <c r="L14" t="inlineStr">
        <is>
          <t>N</t>
        </is>
      </c>
    </row>
    <row r="15">
      <c r="A15" t="inlineStr">
        <is>
          <t>BF-114</t>
        </is>
      </c>
      <c r="B15" t="inlineStr">
        <is>
          <t>Émilie Charbonneau</t>
        </is>
      </c>
      <c r="C15" t="inlineStr">
        <is>
          <t>Assembly</t>
        </is>
      </c>
      <c r="D15" t="inlineStr">
        <is>
          <t>Assembly technician</t>
        </is>
      </c>
      <c r="E15" s="2" t="n"/>
      <c r="F15" t="inlineStr">
        <is>
          <t>active</t>
        </is>
      </c>
      <c r="G15" t="inlineStr">
        <is>
          <t>hourly</t>
        </is>
      </c>
      <c r="H15" s="3" t="n">
        <v>24</v>
      </c>
      <c r="I15" s="4" t="n"/>
      <c r="J15" s="5" t="n"/>
      <c r="K15" s="6" t="n">
        <v>839.52</v>
      </c>
      <c r="L15" t="inlineStr">
        <is>
          <t>Y</t>
        </is>
      </c>
    </row>
    <row r="16">
      <c r="A16" t="inlineStr">
        <is>
          <t>BF-115</t>
        </is>
      </c>
      <c r="B16" t="inlineStr">
        <is>
          <t>Olivier Bergeron</t>
        </is>
      </c>
      <c r="C16" t="inlineStr">
        <is>
          <t>Production</t>
        </is>
      </c>
      <c r="D16" t="inlineStr">
        <is>
          <t>Frame welder</t>
        </is>
      </c>
      <c r="E16" s="2" t="n">
        <v>43871</v>
      </c>
      <c r="F16" t="inlineStr">
        <is>
          <t>active</t>
        </is>
      </c>
      <c r="G16" t="inlineStr">
        <is>
          <t>hourly</t>
        </is>
      </c>
      <c r="H16" s="3" t="n">
        <v>27</v>
      </c>
      <c r="I16" s="4" t="n"/>
      <c r="J16" s="5" t="n">
        <v>0.08</v>
      </c>
      <c r="K16" s="6" t="n">
        <v>1886.24</v>
      </c>
      <c r="L16" t="inlineStr">
        <is>
          <t>Y</t>
        </is>
      </c>
    </row>
    <row r="17">
      <c r="A17" t="inlineStr">
        <is>
          <t>BF-116</t>
        </is>
      </c>
      <c r="B17" t="inlineStr">
        <is>
          <t>Chloé Mercier</t>
        </is>
      </c>
      <c r="C17" t="inlineStr">
        <is>
          <t>Assembly</t>
        </is>
      </c>
      <c r="D17" t="inlineStr">
        <is>
          <t>Assembly technician</t>
        </is>
      </c>
      <c r="E17" s="2" t="n">
        <v>45950</v>
      </c>
      <c r="F17" t="inlineStr">
        <is>
          <t>active</t>
        </is>
      </c>
      <c r="G17" t="inlineStr">
        <is>
          <t>hourly</t>
        </is>
      </c>
      <c r="H17" s="3" t="n">
        <v>23</v>
      </c>
      <c r="I17" s="4" t="n"/>
      <c r="J17" s="5" t="n">
        <v>0.04</v>
      </c>
      <c r="K17" s="6" t="n">
        <v>0</v>
      </c>
      <c r="L17" t="inlineStr">
        <is>
          <t>Y</t>
        </is>
      </c>
    </row>
    <row r="18">
      <c r="A18" t="inlineStr">
        <is>
          <t>BF-117</t>
        </is>
      </c>
      <c r="B18" t="inlineStr">
        <is>
          <t>Catherine Lachapelle</t>
        </is>
      </c>
      <c r="C18" t="inlineStr">
        <is>
          <t>Administration</t>
        </is>
      </c>
      <c r="D18" t="inlineStr">
        <is>
          <t>Office manager</t>
        </is>
      </c>
      <c r="E18" s="2" t="n">
        <v>41043</v>
      </c>
      <c r="F18" t="inlineStr">
        <is>
          <t>active</t>
        </is>
      </c>
      <c r="G18" t="inlineStr">
        <is>
          <t>salaried</t>
        </is>
      </c>
      <c r="H18" s="3" t="n"/>
      <c r="I18" s="4" t="n">
        <v>58000</v>
      </c>
      <c r="J18" s="5" t="n">
        <v>0.08</v>
      </c>
      <c r="K18" s="6" t="n">
        <v>1110.63</v>
      </c>
      <c r="L18" t="inlineStr">
        <is>
          <t>N</t>
        </is>
      </c>
    </row>
    <row r="19">
      <c r="A19" t="inlineStr">
        <is>
          <t>BF-118</t>
        </is>
      </c>
      <c r="B19" t="inlineStr">
        <is>
          <t>Benoît Saint-Onge</t>
        </is>
      </c>
      <c r="C19" t="inlineStr">
        <is>
          <t>Engineering</t>
        </is>
      </c>
      <c r="D19" t="inlineStr">
        <is>
          <t>CAD technician</t>
        </is>
      </c>
      <c r="E19" s="2" t="n">
        <v>44438</v>
      </c>
      <c r="F19" t="inlineStr">
        <is>
          <t>active</t>
        </is>
      </c>
      <c r="G19" t="inlineStr">
        <is>
          <t>salaried</t>
        </is>
      </c>
      <c r="H19" s="3" t="n"/>
      <c r="I19" s="4" t="n">
        <v>61500</v>
      </c>
      <c r="J19" s="5" t="n">
        <v>0.06</v>
      </c>
      <c r="K19" s="6" t="n">
        <v>2269.11</v>
      </c>
      <c r="L19" t="inlineStr">
        <is>
          <t>N</t>
        </is>
      </c>
    </row>
    <row r="20">
      <c r="A20" t="inlineStr">
        <is>
          <t>BF-119</t>
        </is>
      </c>
      <c r="B20" t="inlineStr">
        <is>
          <t>Mélanie Dubois</t>
        </is>
      </c>
      <c r="C20" t="inlineStr">
        <is>
          <t>Sales</t>
        </is>
      </c>
      <c r="D20" t="inlineStr">
        <is>
          <t>Account manager</t>
        </is>
      </c>
      <c r="E20" s="2" t="n">
        <v>43423</v>
      </c>
      <c r="F20" t="inlineStr">
        <is>
          <t>active</t>
        </is>
      </c>
      <c r="G20" t="inlineStr">
        <is>
          <t>salaried</t>
        </is>
      </c>
      <c r="H20" s="3" t="n"/>
      <c r="I20" s="4" t="n">
        <v>67000</v>
      </c>
      <c r="J20" s="5" t="n">
        <v>0.08</v>
      </c>
      <c r="K20" s="6" t="n">
        <v>3384.67</v>
      </c>
      <c r="L20" t="inlineStr">
        <is>
          <t>N</t>
        </is>
      </c>
    </row>
    <row r="21">
      <c r="A21" t="inlineStr">
        <is>
          <t>BF-120</t>
        </is>
      </c>
      <c r="B21" t="inlineStr">
        <is>
          <t>Éric Boisvert</t>
        </is>
      </c>
      <c r="C21" t="inlineStr">
        <is>
          <t>Engineering</t>
        </is>
      </c>
      <c r="D21" t="inlineStr">
        <is>
          <t>Product engineer</t>
        </is>
      </c>
      <c r="E21" s="2" t="n">
        <v>42464</v>
      </c>
      <c r="F21" t="inlineStr">
        <is>
          <t>active</t>
        </is>
      </c>
      <c r="G21" t="inlineStr">
        <is>
          <t>salaried</t>
        </is>
      </c>
      <c r="H21" s="3" t="n"/>
      <c r="I21" s="4" t="n">
        <v>78000</v>
      </c>
      <c r="J21" s="5" t="n">
        <v>0.08</v>
      </c>
      <c r="K21" s="6" t="n">
        <v>1731.24</v>
      </c>
      <c r="L21" t="inlineStr">
        <is>
          <t>N</t>
        </is>
      </c>
    </row>
    <row r="22">
      <c r="A22" t="inlineStr">
        <is>
          <t>BF-121</t>
        </is>
      </c>
      <c r="B22" t="inlineStr">
        <is>
          <t>Sophie Ménard</t>
        </is>
      </c>
      <c r="C22" t="inlineStr">
        <is>
          <t>Administration</t>
        </is>
      </c>
      <c r="D22" t="inlineStr">
        <is>
          <t>Accounting clerk</t>
        </is>
      </c>
      <c r="E22" s="2" t="n">
        <v>45047</v>
      </c>
      <c r="F22" t="inlineStr">
        <is>
          <t>active</t>
        </is>
      </c>
      <c r="G22" t="inlineStr">
        <is>
          <t>salaried</t>
        </is>
      </c>
      <c r="H22" s="3" t="n"/>
      <c r="I22" s="4" t="n">
        <v>49500</v>
      </c>
      <c r="J22" s="5" t="n">
        <v>0.06</v>
      </c>
      <c r="K22" s="6" t="n">
        <v>1086.64</v>
      </c>
      <c r="L22" t="inlineStr">
        <is>
          <t>N</t>
        </is>
      </c>
    </row>
    <row r="23">
      <c r="A23" t="inlineStr">
        <is>
          <t>BF-122</t>
        </is>
      </c>
      <c r="B23" t="inlineStr">
        <is>
          <t>Patrick Villeneuve</t>
        </is>
      </c>
      <c r="C23" t="inlineStr">
        <is>
          <t>Sales</t>
        </is>
      </c>
      <c r="D23" t="inlineStr">
        <is>
          <t>Inside sales representative</t>
        </is>
      </c>
      <c r="E23" s="2" t="n">
        <v>43507</v>
      </c>
      <c r="F23" t="inlineStr">
        <is>
          <t>active</t>
        </is>
      </c>
      <c r="G23" t="inlineStr">
        <is>
          <t>salaried</t>
        </is>
      </c>
      <c r="H23" s="3" t="n"/>
      <c r="I23" s="4" t="n">
        <v>64000</v>
      </c>
      <c r="J23" s="5" t="n">
        <v>0.08</v>
      </c>
      <c r="K23" s="6" t="n">
        <v>3540.5</v>
      </c>
      <c r="L23" t="inlineStr">
        <is>
          <t>N</t>
        </is>
      </c>
    </row>
    <row r="24">
      <c r="A24" t="inlineStr">
        <is>
          <t>BF-123</t>
        </is>
      </c>
      <c r="B24" t="inlineStr">
        <is>
          <t>Geneviève Lapointe</t>
        </is>
      </c>
      <c r="C24" t="inlineStr">
        <is>
          <t>Production</t>
        </is>
      </c>
      <c r="D24" t="inlineStr">
        <is>
          <t>Production &amp; assembly supervisor</t>
        </is>
      </c>
      <c r="E24" s="2" t="n">
        <v>41526</v>
      </c>
      <c r="F24" t="inlineStr">
        <is>
          <t>active</t>
        </is>
      </c>
      <c r="G24" t="inlineStr">
        <is>
          <t>salaried</t>
        </is>
      </c>
      <c r="H24" s="3" t="n"/>
      <c r="I24" s="4" t="n">
        <v>72000</v>
      </c>
      <c r="J24" s="5" t="n">
        <v>0.08</v>
      </c>
      <c r="K24" s="6" t="n">
        <v>507.38</v>
      </c>
      <c r="L24" t="inlineStr">
        <is>
          <t>N</t>
        </is>
      </c>
    </row>
    <row r="25">
      <c r="A25" t="inlineStr">
        <is>
          <t>BF-124</t>
        </is>
      </c>
      <c r="B25" t="inlineStr">
        <is>
          <t>Hugo Martel</t>
        </is>
      </c>
      <c r="C25" t="inlineStr">
        <is>
          <t>Shipping</t>
        </is>
      </c>
      <c r="D25" t="inlineStr">
        <is>
          <t>Shipping supervisor</t>
        </is>
      </c>
      <c r="E25" s="2" t="n">
        <v>44571</v>
      </c>
      <c r="F25" t="inlineStr">
        <is>
          <t>active</t>
        </is>
      </c>
      <c r="G25" t="inlineStr">
        <is>
          <t>salaried</t>
        </is>
      </c>
      <c r="H25" s="3" t="n"/>
      <c r="I25" s="4" t="n">
        <v>56000</v>
      </c>
      <c r="J25" s="5" t="n">
        <v>0.06</v>
      </c>
      <c r="K25" s="6" t="n">
        <v>3354.73</v>
      </c>
      <c r="L25" t="inlineStr">
        <is>
          <t>N</t>
        </is>
      </c>
    </row>
    <row r="26">
      <c r="A26" t="inlineStr">
        <is>
          <t>BF-125</t>
        </is>
      </c>
      <c r="B26" t="inlineStr">
        <is>
          <t>Laurence Gingras</t>
        </is>
      </c>
      <c r="C26" t="inlineStr">
        <is>
          <t>Engineering</t>
        </is>
      </c>
      <c r="D26" t="inlineStr">
        <is>
          <t>Engineering manager</t>
        </is>
      </c>
      <c r="E26" s="2" t="n">
        <v>42156</v>
      </c>
      <c r="F26" t="inlineStr">
        <is>
          <t>active</t>
        </is>
      </c>
      <c r="G26" t="inlineStr">
        <is>
          <t>salaried</t>
        </is>
      </c>
      <c r="H26" s="3" t="n"/>
      <c r="I26" s="4" t="n">
        <v>92000</v>
      </c>
      <c r="J26" s="5" t="n">
        <v>0.08</v>
      </c>
      <c r="K26" s="6" t="n">
        <v>1831.22</v>
      </c>
      <c r="L26" t="inlineStr">
        <is>
          <t>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Headcount</t>
        </is>
      </c>
      <c r="B1">
        <f>COUNTA(Employees!A2:A26)</f>
        <v/>
      </c>
    </row>
    <row r="2">
      <c r="A2" t="inlineStr">
        <is>
          <t>Hourly</t>
        </is>
      </c>
      <c r="B2">
        <f>COUNTIF(Employees!G2:G26,"hourly")</f>
        <v/>
      </c>
    </row>
    <row r="3">
      <c r="A3" t="inlineStr">
        <is>
          <t>Salaried</t>
        </is>
      </c>
      <c r="B3">
        <f>COUNTIF(Employees!G2:G26,"salaried")</f>
        <v/>
      </c>
    </row>
    <row r="4">
      <c r="A4" t="inlineStr">
        <is>
          <t>Active</t>
        </is>
      </c>
      <c r="B4">
        <f>COUNTIF(Employees!F2:F26,"active")</f>
        <v/>
      </c>
    </row>
    <row r="5">
      <c r="A5" t="inlineStr">
        <is>
          <t>Union members</t>
        </is>
      </c>
      <c r="B5">
        <f>COUNTIF(Employees!L2:L26,"Y")</f>
        <v/>
      </c>
    </row>
    <row r="6">
      <c r="A6" t="inlineStr">
        <is>
          <t>Vacation bank total (CAD, 2025-09-30)</t>
        </is>
      </c>
      <c r="B6">
        <f>SUM(Employees!K2:K26)</f>
        <v/>
      </c>
    </row>
    <row r="8">
      <c r="A8" t="inlineStr">
        <is>
          <t>Export from BFI-HRIS 2.3 on 2025-11-01 07:12 — snapshot of 2025-10-31.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BFI-HRIS 2.3</dc:creator>
  <dcterms:created xmlns:dcterms="http://purl.org/dc/terms/" xmlns:xsi="http://www.w3.org/2001/XMLSchema-instance" xsi:type="dcterms:W3CDTF">2025-11-01T07:12:00Z</dcterms:created>
  <dcterms:modified xmlns:dcterms="http://purl.org/dc/terms/" xmlns:xsi="http://www.w3.org/2001/XMLSchema-instance" xsi:type="dcterms:W3CDTF">2025-11-01T07:12:00Z</dcterms:modified>
</cp:coreProperties>
</file>